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<sst xmlns="http://schemas.openxmlformats.org/spreadsheetml/2006/main" count="302" uniqueCount="51">
  <si>
    <t>Дата</t>
  </si>
  <si>
    <t>уд.вес</t>
  </si>
  <si>
    <t>кислотность</t>
  </si>
  <si>
    <t>белок</t>
  </si>
  <si>
    <t>отриц</t>
  </si>
  <si>
    <t>сахар</t>
  </si>
  <si>
    <t>китоны</t>
  </si>
  <si>
    <t>билируб</t>
  </si>
  <si>
    <t>0.2-1.0</t>
  </si>
  <si>
    <t>микроскоп</t>
  </si>
  <si>
    <t>уробилиноген</t>
  </si>
  <si>
    <t>плоские</t>
  </si>
  <si>
    <t>эритроциты</t>
  </si>
  <si>
    <t>0-2</t>
  </si>
  <si>
    <t>лейкоцит</t>
  </si>
  <si>
    <t>бактерии</t>
  </si>
  <si>
    <t>слизист</t>
  </si>
  <si>
    <t>след</t>
  </si>
  <si>
    <t>МОЧА</t>
  </si>
  <si>
    <t>метод</t>
  </si>
  <si>
    <t>креатинин, мкмоль\л</t>
  </si>
  <si>
    <t>мочевинаб ммоль\л</t>
  </si>
  <si>
    <t>СКФ (по формуле МДРД),мл\мин\1.73 кв.см</t>
  </si>
  <si>
    <t>креатинин,мг\дл</t>
  </si>
  <si>
    <t>мочевина,мг\дл</t>
  </si>
  <si>
    <t>КРОВЬ</t>
  </si>
  <si>
    <t>редко</t>
  </si>
  <si>
    <t>дипстик</t>
  </si>
  <si>
    <t>30 мг\дЛ</t>
  </si>
  <si>
    <t>много</t>
  </si>
  <si>
    <t>Лечение</t>
  </si>
  <si>
    <t>Макробид (нитрофурантоин) 100 мг 2 р. В день Х 7 дней</t>
  </si>
  <si>
    <t>цвет</t>
  </si>
  <si>
    <t>желтый</t>
  </si>
  <si>
    <t>лейкоциты (дипстик)</t>
  </si>
  <si>
    <t>Ципрофлоксацин</t>
  </si>
  <si>
    <t>розовый</t>
  </si>
  <si>
    <t>сплошь</t>
  </si>
  <si>
    <t>2-5</t>
  </si>
  <si>
    <t>5-10</t>
  </si>
  <si>
    <t>Ципрофлоксацин, 500 мг 2 р в день  7 дней, возбудитель не выявлен</t>
  </si>
  <si>
    <t>ципрофлоксацин</t>
  </si>
  <si>
    <t>умерен</t>
  </si>
  <si>
    <t>ципрофлоксацин, возбудитель не выявлен</t>
  </si>
  <si>
    <t>ничего</t>
  </si>
  <si>
    <t>сефподоксим, 100 мг, 2 р\д, 10 дней, возбудитель не выявлен</t>
  </si>
  <si>
    <t>СКФ</t>
  </si>
  <si>
    <t>отрц</t>
  </si>
  <si>
    <t>"3-5</t>
  </si>
  <si>
    <t>кровь, эритроциты</t>
  </si>
  <si>
    <t>повторить анализ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</si>
</sst>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  <numFmt numFmtId="166" formatCode="[$-809]dd\ mmmm\ yyyy;@"/>
    <numFmt numFmtId="167" formatCode="d\.m\.yy;@"/>
    <numFmt numFmtId="168" formatCode="hh:mm:ss;@"/>
    <numFmt numFmtId="169" formatCode="dd/mm/yy;@"/>
    <numFmt numFmtId="170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textRotation="90" wrapText="1"/>
    </xf>
    <xf numFmtId="0" fontId="39" fillId="0" borderId="11" xfId="0" applyNumberFormat="1" applyFont="1" applyBorder="1" applyAlignment="1">
      <alignment textRotation="90" wrapText="1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9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39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NumberFormat="1" applyFont="1" applyBorder="1" applyAlignment="1">
      <alignment/>
    </xf>
    <xf numFmtId="0" fontId="38" fillId="0" borderId="10" xfId="0" applyNumberFormat="1" applyFont="1" applyBorder="1" applyAlignment="1" quotePrefix="1">
      <alignment/>
    </xf>
    <xf numFmtId="16" fontId="38" fillId="0" borderId="10" xfId="0" applyNumberFormat="1" applyFont="1" applyBorder="1" applyAlignment="1" quotePrefix="1">
      <alignment/>
    </xf>
    <xf numFmtId="0" fontId="37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166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NumberFormat="1" applyFont="1" applyFill="1" applyBorder="1" applyAlignment="1">
      <alignment/>
    </xf>
    <xf numFmtId="16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0" xfId="0" applyFill="1" applyBorder="1" applyAlignment="1">
      <alignment/>
    </xf>
    <xf numFmtId="0" fontId="20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16" fontId="20" fillId="0" borderId="10" xfId="0" applyNumberFormat="1" applyFont="1" applyBorder="1" applyAlignment="1" quotePrefix="1">
      <alignment/>
    </xf>
    <xf numFmtId="0" fontId="21" fillId="0" borderId="13" xfId="0" applyFont="1" applyBorder="1" applyAlignment="1">
      <alignment horizontal="center"/>
    </xf>
    <xf numFmtId="0" fontId="22" fillId="0" borderId="11" xfId="0" applyFont="1" applyBorder="1" applyAlignment="1">
      <alignment textRotation="90" wrapText="1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37" fillId="0" borderId="19" xfId="0" applyNumberFormat="1" applyFont="1" applyBorder="1" applyAlignment="1">
      <alignment horizontal="center"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20" fillId="0" borderId="22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20" fillId="0" borderId="22" xfId="0" applyFont="1" applyFill="1" applyBorder="1" applyAlignment="1">
      <alignment/>
    </xf>
    <xf numFmtId="166" fontId="39" fillId="0" borderId="23" xfId="0" applyNumberFormat="1" applyFont="1" applyBorder="1" applyAlignment="1">
      <alignment wrapText="1"/>
    </xf>
    <xf numFmtId="0" fontId="39" fillId="0" borderId="24" xfId="0" applyFont="1" applyBorder="1" applyAlignment="1">
      <alignment textRotation="90" wrapText="1"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3175"/>
          <c:w val="0.90225"/>
          <c:h val="0.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Sheet2!$A$4:$A$13</c:f>
              <c:strCache/>
            </c:strRef>
          </c:cat>
          <c:val>
            <c:numRef>
              <c:f>Sheet2!$C$4:$C$13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Sheet2!$A$4:$A$13</c:f>
              <c:strCache/>
            </c:strRef>
          </c:cat>
          <c:val>
            <c:numRef>
              <c:f>Sheet2!$D$4:$D$13</c:f>
              <c:numCache/>
            </c:numRef>
          </c:val>
          <c:smooth val="0"/>
        </c:ser>
        <c:marker val="1"/>
        <c:axId val="21627021"/>
        <c:axId val="60425462"/>
      </c:lineChart>
      <c:dateAx>
        <c:axId val="21627021"/>
        <c:scaling>
          <c:orientation val="minMax"/>
        </c:scaling>
        <c:axPos val="b"/>
        <c:delete val="0"/>
        <c:numFmt formatCode="[$-809]dd\ mmmm\ 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2546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7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5"/>
          <c:y val="0.47875"/>
          <c:w val="0.0995"/>
          <c:h val="0.1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95250</xdr:rowOff>
    </xdr:from>
    <xdr:to>
      <xdr:col>18</xdr:col>
      <xdr:colOff>371475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3019425" y="485775"/>
        <a:ext cx="88011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90" zoomScaleNormal="90" zoomScalePageLayoutView="0" workbookViewId="0" topLeftCell="A1">
      <selection activeCell="R32" sqref="R32"/>
    </sheetView>
  </sheetViews>
  <sheetFormatPr defaultColWidth="9.140625" defaultRowHeight="15"/>
  <cols>
    <col min="1" max="1" width="19.421875" style="17" customWidth="1"/>
    <col min="2" max="2" width="11.00390625" style="0" customWidth="1"/>
    <col min="3" max="3" width="11.00390625" style="30" customWidth="1"/>
    <col min="4" max="4" width="6.8515625" style="30" customWidth="1"/>
    <col min="5" max="5" width="6.57421875" style="30" customWidth="1"/>
    <col min="7" max="7" width="6.57421875" style="30" customWidth="1"/>
    <col min="8" max="9" width="7.140625" style="30" customWidth="1"/>
    <col min="10" max="10" width="7.28125" style="30" customWidth="1"/>
    <col min="11" max="11" width="7.28125" style="3" customWidth="1"/>
    <col min="12" max="12" width="7.8515625" style="0" customWidth="1"/>
    <col min="13" max="13" width="7.7109375" style="0" customWidth="1"/>
    <col min="14" max="14" width="6.8515625" style="0" customWidth="1"/>
    <col min="15" max="15" width="6.57421875" style="0" customWidth="1"/>
    <col min="16" max="17" width="6.421875" style="0" customWidth="1"/>
    <col min="18" max="18" width="6.00390625" style="0" customWidth="1"/>
    <col min="20" max="20" width="5.421875" style="0" customWidth="1"/>
    <col min="21" max="21" width="6.28125" style="0" customWidth="1"/>
    <col min="23" max="23" width="60.28125" style="0" customWidth="1"/>
  </cols>
  <sheetData>
    <row r="1" spans="1:23" ht="15">
      <c r="A1" s="42" t="s">
        <v>0</v>
      </c>
      <c r="B1" s="37" t="s">
        <v>18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7" t="s">
        <v>25</v>
      </c>
      <c r="S1" s="40"/>
      <c r="T1" s="40"/>
      <c r="U1" s="40"/>
      <c r="V1" s="41"/>
      <c r="W1" s="2" t="s">
        <v>30</v>
      </c>
    </row>
    <row r="2" spans="1:22" ht="15.75" thickBot="1">
      <c r="A2" s="43"/>
      <c r="B2" s="9"/>
      <c r="C2" s="35"/>
      <c r="D2" s="35"/>
      <c r="E2" s="35"/>
      <c r="F2" s="10"/>
      <c r="G2" s="35"/>
      <c r="H2" s="35"/>
      <c r="I2" s="35"/>
      <c r="J2" s="35"/>
      <c r="K2" s="10"/>
      <c r="L2" s="10"/>
      <c r="M2" s="10"/>
      <c r="N2" s="10"/>
      <c r="O2" s="10"/>
      <c r="P2" s="10"/>
      <c r="Q2" s="11"/>
      <c r="R2" s="9"/>
      <c r="S2" s="13"/>
      <c r="T2" s="13"/>
      <c r="U2" s="13"/>
      <c r="V2" s="14"/>
    </row>
    <row r="3" spans="1:23" s="1" customFormat="1" ht="74.25" customHeight="1">
      <c r="A3" s="15"/>
      <c r="B3" s="7" t="s">
        <v>19</v>
      </c>
      <c r="C3" s="36" t="s">
        <v>32</v>
      </c>
      <c r="D3" s="36" t="s">
        <v>1</v>
      </c>
      <c r="E3" s="36" t="s">
        <v>2</v>
      </c>
      <c r="F3" s="7" t="s">
        <v>3</v>
      </c>
      <c r="G3" s="36" t="s">
        <v>5</v>
      </c>
      <c r="H3" s="36" t="s">
        <v>6</v>
      </c>
      <c r="I3" s="36" t="s">
        <v>7</v>
      </c>
      <c r="J3" s="36" t="s">
        <v>10</v>
      </c>
      <c r="K3" s="8" t="s">
        <v>34</v>
      </c>
      <c r="L3" s="7" t="s">
        <v>49</v>
      </c>
      <c r="M3" s="7" t="s">
        <v>11</v>
      </c>
      <c r="N3" s="7" t="s">
        <v>12</v>
      </c>
      <c r="O3" s="7" t="s">
        <v>14</v>
      </c>
      <c r="P3" s="7" t="s">
        <v>15</v>
      </c>
      <c r="Q3" s="7" t="s">
        <v>16</v>
      </c>
      <c r="R3" s="7" t="s">
        <v>23</v>
      </c>
      <c r="S3" s="7" t="s">
        <v>20</v>
      </c>
      <c r="T3" s="7" t="s">
        <v>24</v>
      </c>
      <c r="U3" s="7" t="s">
        <v>21</v>
      </c>
      <c r="V3" s="12" t="s">
        <v>22</v>
      </c>
      <c r="W3" s="6"/>
    </row>
    <row r="4" spans="1:23" ht="15">
      <c r="A4" s="18">
        <v>38282</v>
      </c>
      <c r="B4" s="19" t="s">
        <v>27</v>
      </c>
      <c r="C4" s="27"/>
      <c r="D4" s="27">
        <v>1.03</v>
      </c>
      <c r="E4" s="27">
        <v>5</v>
      </c>
      <c r="F4" s="19" t="s">
        <v>28</v>
      </c>
      <c r="G4" s="27" t="s">
        <v>4</v>
      </c>
      <c r="H4" s="27" t="s">
        <v>17</v>
      </c>
      <c r="I4" s="27" t="s">
        <v>17</v>
      </c>
      <c r="J4" s="27">
        <v>1</v>
      </c>
      <c r="K4" s="20"/>
      <c r="L4" s="19" t="s">
        <v>29</v>
      </c>
      <c r="M4" s="27"/>
      <c r="N4" s="19"/>
      <c r="O4" s="19"/>
      <c r="P4" s="19"/>
      <c r="Q4" s="19"/>
      <c r="R4" s="19"/>
      <c r="S4" s="19">
        <f aca="true" t="shared" si="0" ref="S4:S10">R4*88.4</f>
        <v>0</v>
      </c>
      <c r="T4" s="27"/>
      <c r="U4" s="27">
        <f aca="true" t="shared" si="1" ref="U4:U10">T4*0.357</f>
        <v>0</v>
      </c>
      <c r="V4" s="19"/>
      <c r="W4" s="19" t="s">
        <v>31</v>
      </c>
    </row>
    <row r="5" spans="1:23" ht="15">
      <c r="A5" s="16">
        <v>39953</v>
      </c>
      <c r="B5" s="4" t="s">
        <v>9</v>
      </c>
      <c r="C5" s="27" t="s">
        <v>33</v>
      </c>
      <c r="D5" s="27">
        <v>1.015</v>
      </c>
      <c r="E5" s="27">
        <v>7.5</v>
      </c>
      <c r="F5" s="4" t="s">
        <v>4</v>
      </c>
      <c r="G5" s="27" t="s">
        <v>4</v>
      </c>
      <c r="H5" s="27" t="s">
        <v>4</v>
      </c>
      <c r="I5" s="27" t="s">
        <v>4</v>
      </c>
      <c r="J5" s="27">
        <v>0.2</v>
      </c>
      <c r="K5" s="5" t="s">
        <v>4</v>
      </c>
      <c r="L5" s="5" t="s">
        <v>4</v>
      </c>
      <c r="M5" s="32" t="s">
        <v>4</v>
      </c>
      <c r="N5" s="5" t="s">
        <v>4</v>
      </c>
      <c r="O5" s="5" t="s">
        <v>4</v>
      </c>
      <c r="P5" s="5" t="s">
        <v>4</v>
      </c>
      <c r="Q5" s="5" t="s">
        <v>4</v>
      </c>
      <c r="R5" s="4"/>
      <c r="S5" s="27">
        <f t="shared" si="0"/>
        <v>0</v>
      </c>
      <c r="T5" s="27"/>
      <c r="U5" s="27">
        <f t="shared" si="1"/>
        <v>0</v>
      </c>
      <c r="V5" s="4"/>
      <c r="W5" s="4"/>
    </row>
    <row r="6" spans="1:23" ht="15">
      <c r="A6" s="16">
        <v>40037</v>
      </c>
      <c r="B6" s="4" t="s">
        <v>9</v>
      </c>
      <c r="C6" s="27"/>
      <c r="D6" s="27">
        <v>1.002</v>
      </c>
      <c r="E6" s="27">
        <v>5</v>
      </c>
      <c r="F6" s="4" t="s">
        <v>4</v>
      </c>
      <c r="G6" s="27" t="s">
        <v>4</v>
      </c>
      <c r="H6" s="27" t="s">
        <v>4</v>
      </c>
      <c r="I6" s="27" t="s">
        <v>4</v>
      </c>
      <c r="J6" s="27"/>
      <c r="K6" s="5"/>
      <c r="L6" s="4" t="s">
        <v>4</v>
      </c>
      <c r="M6" s="27" t="s">
        <v>4</v>
      </c>
      <c r="N6" s="4" t="s">
        <v>4</v>
      </c>
      <c r="O6" s="4" t="s">
        <v>4</v>
      </c>
      <c r="P6" s="4" t="s">
        <v>4</v>
      </c>
      <c r="Q6" s="4"/>
      <c r="R6" s="4">
        <v>0.78</v>
      </c>
      <c r="S6" s="27">
        <f t="shared" si="0"/>
        <v>68.95200000000001</v>
      </c>
      <c r="T6" s="27">
        <v>12</v>
      </c>
      <c r="U6" s="27">
        <f t="shared" si="1"/>
        <v>4.284</v>
      </c>
      <c r="V6" s="4">
        <v>92</v>
      </c>
      <c r="W6" s="4"/>
    </row>
    <row r="7" spans="1:23" ht="15">
      <c r="A7" s="16">
        <v>40157</v>
      </c>
      <c r="B7" s="4" t="s">
        <v>9</v>
      </c>
      <c r="C7" s="27"/>
      <c r="D7" s="27">
        <v>1.002</v>
      </c>
      <c r="E7" s="27">
        <v>5</v>
      </c>
      <c r="F7" s="4" t="s">
        <v>4</v>
      </c>
      <c r="G7" s="27" t="s">
        <v>4</v>
      </c>
      <c r="H7" s="27" t="s">
        <v>4</v>
      </c>
      <c r="I7" s="27" t="s">
        <v>4</v>
      </c>
      <c r="J7" s="27">
        <v>0.2</v>
      </c>
      <c r="K7" s="5"/>
      <c r="L7" s="5" t="s">
        <v>4</v>
      </c>
      <c r="M7" s="32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4">
        <v>0.78</v>
      </c>
      <c r="S7" s="27">
        <f t="shared" si="0"/>
        <v>68.95200000000001</v>
      </c>
      <c r="T7" s="27">
        <v>12</v>
      </c>
      <c r="U7" s="27">
        <f t="shared" si="1"/>
        <v>4.284</v>
      </c>
      <c r="V7" s="4">
        <v>92</v>
      </c>
      <c r="W7" s="4"/>
    </row>
    <row r="8" spans="1:23" ht="15">
      <c r="A8" s="18">
        <v>40246</v>
      </c>
      <c r="B8" s="19" t="s">
        <v>9</v>
      </c>
      <c r="C8" s="27" t="s">
        <v>33</v>
      </c>
      <c r="D8" s="27">
        <v>1.01</v>
      </c>
      <c r="E8" s="27">
        <v>7</v>
      </c>
      <c r="F8" s="19" t="s">
        <v>4</v>
      </c>
      <c r="G8" s="27" t="s">
        <v>4</v>
      </c>
      <c r="H8" s="27" t="s">
        <v>4</v>
      </c>
      <c r="I8" s="27" t="s">
        <v>4</v>
      </c>
      <c r="J8" s="27">
        <v>0.2</v>
      </c>
      <c r="K8" s="20"/>
      <c r="L8" s="20" t="s">
        <v>17</v>
      </c>
      <c r="M8" s="32" t="s">
        <v>13</v>
      </c>
      <c r="N8" s="20" t="s">
        <v>13</v>
      </c>
      <c r="O8" s="20" t="s">
        <v>13</v>
      </c>
      <c r="P8" s="20" t="s">
        <v>17</v>
      </c>
      <c r="Q8" s="19"/>
      <c r="R8" s="19"/>
      <c r="S8" s="27">
        <f t="shared" si="0"/>
        <v>0</v>
      </c>
      <c r="T8" s="27"/>
      <c r="U8" s="27">
        <f t="shared" si="1"/>
        <v>0</v>
      </c>
      <c r="V8" s="19"/>
      <c r="W8" s="4"/>
    </row>
    <row r="9" spans="1:23" ht="15">
      <c r="A9" s="16">
        <v>40282</v>
      </c>
      <c r="B9" s="4" t="s">
        <v>9</v>
      </c>
      <c r="C9" s="27"/>
      <c r="D9" s="27">
        <v>1.009</v>
      </c>
      <c r="E9" s="27">
        <v>7</v>
      </c>
      <c r="F9" s="27" t="s">
        <v>4</v>
      </c>
      <c r="G9" s="27" t="s">
        <v>4</v>
      </c>
      <c r="H9" s="27" t="s">
        <v>4</v>
      </c>
      <c r="I9" s="27" t="s">
        <v>4</v>
      </c>
      <c r="J9" s="27" t="s">
        <v>4</v>
      </c>
      <c r="K9" s="5"/>
      <c r="L9" s="4" t="s">
        <v>4</v>
      </c>
      <c r="M9" s="27" t="s">
        <v>4</v>
      </c>
      <c r="N9" s="4" t="s">
        <v>4</v>
      </c>
      <c r="O9" s="4" t="s">
        <v>4</v>
      </c>
      <c r="P9" s="4" t="s">
        <v>4</v>
      </c>
      <c r="Q9" s="4" t="s">
        <v>4</v>
      </c>
      <c r="R9" s="4"/>
      <c r="S9" s="27">
        <f t="shared" si="0"/>
        <v>0</v>
      </c>
      <c r="T9" s="27"/>
      <c r="U9" s="27">
        <f t="shared" si="1"/>
        <v>0</v>
      </c>
      <c r="V9" s="4"/>
      <c r="W9" s="4"/>
    </row>
    <row r="10" spans="1:23" ht="15">
      <c r="A10" s="16">
        <v>40300</v>
      </c>
      <c r="B10" s="4" t="s">
        <v>9</v>
      </c>
      <c r="C10" s="27"/>
      <c r="D10" s="27">
        <v>1.008</v>
      </c>
      <c r="E10" s="27">
        <v>6.5</v>
      </c>
      <c r="F10" s="4" t="s">
        <v>4</v>
      </c>
      <c r="G10" s="27" t="s">
        <v>4</v>
      </c>
      <c r="H10" s="27" t="s">
        <v>4</v>
      </c>
      <c r="I10" s="27" t="s">
        <v>4</v>
      </c>
      <c r="J10" s="27" t="s">
        <v>8</v>
      </c>
      <c r="K10" s="5"/>
      <c r="L10" s="4" t="s">
        <v>4</v>
      </c>
      <c r="M10" s="27" t="s">
        <v>4</v>
      </c>
      <c r="N10" s="4" t="s">
        <v>13</v>
      </c>
      <c r="O10" s="4" t="s">
        <v>4</v>
      </c>
      <c r="P10" s="4" t="s">
        <v>4</v>
      </c>
      <c r="Q10" s="4"/>
      <c r="R10" s="4">
        <v>0.79</v>
      </c>
      <c r="S10" s="27">
        <f t="shared" si="0"/>
        <v>69.83600000000001</v>
      </c>
      <c r="T10" s="27">
        <v>8</v>
      </c>
      <c r="U10" s="27">
        <f t="shared" si="1"/>
        <v>2.856</v>
      </c>
      <c r="V10" s="4">
        <v>90</v>
      </c>
      <c r="W10" s="4"/>
    </row>
    <row r="11" spans="1:23" ht="15">
      <c r="A11" s="18">
        <v>40313</v>
      </c>
      <c r="B11" s="19" t="s">
        <v>9</v>
      </c>
      <c r="C11" s="27"/>
      <c r="D11" s="27">
        <v>1.006</v>
      </c>
      <c r="E11" s="27">
        <v>7</v>
      </c>
      <c r="F11" s="27" t="s">
        <v>4</v>
      </c>
      <c r="G11" s="27" t="s">
        <v>4</v>
      </c>
      <c r="H11" s="27" t="s">
        <v>4</v>
      </c>
      <c r="I11" s="27" t="s">
        <v>4</v>
      </c>
      <c r="J11" s="27">
        <v>0.2</v>
      </c>
      <c r="K11" s="20"/>
      <c r="L11" s="20" t="s">
        <v>4</v>
      </c>
      <c r="M11" s="32" t="s">
        <v>17</v>
      </c>
      <c r="N11" s="20" t="s">
        <v>13</v>
      </c>
      <c r="O11" s="19"/>
      <c r="P11" s="19"/>
      <c r="Q11" s="19"/>
      <c r="R11" s="19"/>
      <c r="S11" s="27"/>
      <c r="T11" s="27"/>
      <c r="U11" s="27"/>
      <c r="V11" s="19"/>
      <c r="W11" s="4"/>
    </row>
    <row r="12" spans="1:23" ht="15">
      <c r="A12" s="18">
        <v>40359</v>
      </c>
      <c r="B12" s="19" t="s">
        <v>27</v>
      </c>
      <c r="C12" s="27" t="s">
        <v>36</v>
      </c>
      <c r="D12" s="27"/>
      <c r="E12" s="27"/>
      <c r="F12" s="19"/>
      <c r="G12" s="27"/>
      <c r="H12" s="27"/>
      <c r="I12" s="27"/>
      <c r="J12" s="27"/>
      <c r="K12" s="21" t="s">
        <v>38</v>
      </c>
      <c r="L12" s="19" t="s">
        <v>37</v>
      </c>
      <c r="M12" s="34" t="s">
        <v>39</v>
      </c>
      <c r="N12" s="19"/>
      <c r="O12" s="19"/>
      <c r="P12" s="19" t="s">
        <v>17</v>
      </c>
      <c r="Q12" s="19"/>
      <c r="R12" s="19"/>
      <c r="S12" s="27">
        <f>R12*88.4</f>
        <v>0</v>
      </c>
      <c r="T12" s="27"/>
      <c r="U12" s="27">
        <f aca="true" t="shared" si="2" ref="U12:U17">T12*0.357</f>
        <v>0</v>
      </c>
      <c r="V12" s="19"/>
      <c r="W12" s="19" t="s">
        <v>40</v>
      </c>
    </row>
    <row r="13" spans="1:23" ht="15">
      <c r="A13" s="18">
        <v>40432</v>
      </c>
      <c r="B13" s="19" t="s">
        <v>9</v>
      </c>
      <c r="C13" s="27" t="s">
        <v>33</v>
      </c>
      <c r="D13" s="27">
        <v>1.019</v>
      </c>
      <c r="E13" s="27">
        <v>8.5</v>
      </c>
      <c r="F13" s="19">
        <v>30</v>
      </c>
      <c r="G13" s="27" t="s">
        <v>4</v>
      </c>
      <c r="H13" s="27" t="s">
        <v>4</v>
      </c>
      <c r="I13" s="27" t="s">
        <v>4</v>
      </c>
      <c r="J13" s="27">
        <v>0.2</v>
      </c>
      <c r="K13" s="20"/>
      <c r="L13" s="20" t="s">
        <v>4</v>
      </c>
      <c r="M13" s="32" t="s">
        <v>17</v>
      </c>
      <c r="N13" s="20" t="s">
        <v>13</v>
      </c>
      <c r="O13" s="20" t="s">
        <v>13</v>
      </c>
      <c r="P13" s="20" t="s">
        <v>17</v>
      </c>
      <c r="Q13" s="20" t="s">
        <v>17</v>
      </c>
      <c r="R13" s="19">
        <v>0.81</v>
      </c>
      <c r="S13" s="27">
        <f>R13*88.4</f>
        <v>71.60400000000001</v>
      </c>
      <c r="T13" s="27">
        <v>13</v>
      </c>
      <c r="U13" s="27">
        <f t="shared" si="2"/>
        <v>4.641</v>
      </c>
      <c r="V13" s="19">
        <v>88</v>
      </c>
      <c r="W13" s="4"/>
    </row>
    <row r="14" spans="1:23" ht="15">
      <c r="A14" s="18">
        <v>40441</v>
      </c>
      <c r="B14" s="19" t="s">
        <v>27</v>
      </c>
      <c r="C14" s="27" t="s">
        <v>33</v>
      </c>
      <c r="D14" s="27">
        <v>1.005</v>
      </c>
      <c r="E14" s="27">
        <v>6</v>
      </c>
      <c r="F14" s="19" t="s">
        <v>17</v>
      </c>
      <c r="G14" s="27" t="s">
        <v>4</v>
      </c>
      <c r="H14" s="27" t="s">
        <v>4</v>
      </c>
      <c r="I14" s="27" t="s">
        <v>4</v>
      </c>
      <c r="J14" s="27">
        <v>0.2</v>
      </c>
      <c r="K14" s="20" t="s">
        <v>17</v>
      </c>
      <c r="L14" s="19" t="s">
        <v>17</v>
      </c>
      <c r="M14" s="27"/>
      <c r="N14" s="19"/>
      <c r="O14" s="19"/>
      <c r="P14" s="19"/>
      <c r="Q14" s="19"/>
      <c r="R14" s="19"/>
      <c r="S14" s="27">
        <f>R14*88.4</f>
        <v>0</v>
      </c>
      <c r="T14" s="27"/>
      <c r="U14" s="27">
        <f t="shared" si="2"/>
        <v>0</v>
      </c>
      <c r="V14" s="19"/>
      <c r="W14" s="19" t="s">
        <v>35</v>
      </c>
    </row>
    <row r="15" spans="1:23" s="30" customFormat="1" ht="15">
      <c r="A15" s="25">
        <v>40471</v>
      </c>
      <c r="B15" s="27" t="s">
        <v>9</v>
      </c>
      <c r="C15" s="27"/>
      <c r="D15" s="27">
        <v>1.002</v>
      </c>
      <c r="E15" s="27">
        <v>7</v>
      </c>
      <c r="F15" s="27" t="s">
        <v>4</v>
      </c>
      <c r="G15" s="27" t="s">
        <v>4</v>
      </c>
      <c r="H15" s="27" t="s">
        <v>4</v>
      </c>
      <c r="I15" s="27" t="s">
        <v>4</v>
      </c>
      <c r="J15" s="27">
        <v>0.2</v>
      </c>
      <c r="K15" s="32"/>
      <c r="L15" s="32" t="s">
        <v>4</v>
      </c>
      <c r="M15" s="32" t="s">
        <v>17</v>
      </c>
      <c r="N15" s="32" t="s">
        <v>13</v>
      </c>
      <c r="O15" s="27"/>
      <c r="P15" s="27"/>
      <c r="Q15" s="27"/>
      <c r="R15" s="27">
        <v>0.81</v>
      </c>
      <c r="S15" s="27">
        <f>R15*88.4</f>
        <v>71.60400000000001</v>
      </c>
      <c r="T15" s="27">
        <v>9</v>
      </c>
      <c r="U15" s="27">
        <f t="shared" si="2"/>
        <v>3.213</v>
      </c>
      <c r="V15" s="27">
        <v>88</v>
      </c>
      <c r="W15" s="27"/>
    </row>
    <row r="16" spans="1:23" ht="15">
      <c r="A16" s="16">
        <v>40477</v>
      </c>
      <c r="B16" s="4" t="s">
        <v>9</v>
      </c>
      <c r="C16" s="27"/>
      <c r="D16" s="27">
        <v>1.002</v>
      </c>
      <c r="E16" s="27">
        <v>7</v>
      </c>
      <c r="F16" s="4" t="s">
        <v>4</v>
      </c>
      <c r="G16" s="27" t="s">
        <v>4</v>
      </c>
      <c r="H16" s="27" t="s">
        <v>4</v>
      </c>
      <c r="I16" s="27" t="s">
        <v>4</v>
      </c>
      <c r="J16" s="27"/>
      <c r="K16" s="5"/>
      <c r="L16" s="4" t="s">
        <v>4</v>
      </c>
      <c r="M16" s="27" t="s">
        <v>4</v>
      </c>
      <c r="N16" s="4" t="s">
        <v>13</v>
      </c>
      <c r="O16" s="4" t="s">
        <v>4</v>
      </c>
      <c r="P16" s="4" t="s">
        <v>26</v>
      </c>
      <c r="Q16" s="4"/>
      <c r="R16" s="4"/>
      <c r="S16" s="27">
        <f>R16*88.4</f>
        <v>0</v>
      </c>
      <c r="T16" s="27"/>
      <c r="U16" s="27">
        <f t="shared" si="2"/>
        <v>0</v>
      </c>
      <c r="V16" s="4"/>
      <c r="W16" s="4"/>
    </row>
    <row r="17" spans="1:23" ht="15">
      <c r="A17" s="18">
        <v>40503</v>
      </c>
      <c r="B17" s="19" t="s">
        <v>27</v>
      </c>
      <c r="C17" s="27"/>
      <c r="D17" s="27">
        <v>1.02</v>
      </c>
      <c r="E17" s="27">
        <v>6</v>
      </c>
      <c r="F17" s="19">
        <v>30</v>
      </c>
      <c r="G17" s="27" t="s">
        <v>4</v>
      </c>
      <c r="H17" s="27" t="s">
        <v>4</v>
      </c>
      <c r="I17" s="27" t="s">
        <v>4</v>
      </c>
      <c r="J17" s="27">
        <v>0.2</v>
      </c>
      <c r="K17" s="20" t="s">
        <v>4</v>
      </c>
      <c r="L17" s="20" t="s">
        <v>42</v>
      </c>
      <c r="M17" s="27"/>
      <c r="N17" s="19"/>
      <c r="O17" s="19"/>
      <c r="P17" s="19"/>
      <c r="Q17" s="19"/>
      <c r="R17" s="19"/>
      <c r="S17" s="27"/>
      <c r="T17" s="27"/>
      <c r="U17" s="27">
        <f t="shared" si="2"/>
        <v>0</v>
      </c>
      <c r="V17" s="19"/>
      <c r="W17" s="19" t="s">
        <v>43</v>
      </c>
    </row>
    <row r="18" spans="1:23" ht="15">
      <c r="A18" s="16">
        <v>40529</v>
      </c>
      <c r="B18" s="4" t="s">
        <v>9</v>
      </c>
      <c r="C18" s="27"/>
      <c r="D18" s="27">
        <v>1.004</v>
      </c>
      <c r="E18" s="27">
        <v>7</v>
      </c>
      <c r="F18" s="4" t="s">
        <v>4</v>
      </c>
      <c r="G18" s="27" t="s">
        <v>4</v>
      </c>
      <c r="H18" s="27" t="s">
        <v>4</v>
      </c>
      <c r="I18" s="27" t="s">
        <v>4</v>
      </c>
      <c r="J18" s="27">
        <v>0.2</v>
      </c>
      <c r="K18" s="5"/>
      <c r="L18" s="5" t="s">
        <v>4</v>
      </c>
      <c r="M18" s="32" t="s">
        <v>4</v>
      </c>
      <c r="N18" s="5" t="s">
        <v>4</v>
      </c>
      <c r="O18" s="5" t="s">
        <v>4</v>
      </c>
      <c r="P18" s="5" t="s">
        <v>4</v>
      </c>
      <c r="Q18" s="5" t="s">
        <v>4</v>
      </c>
      <c r="R18" s="4"/>
      <c r="S18" s="27"/>
      <c r="T18" s="27"/>
      <c r="U18" s="27"/>
      <c r="V18" s="4"/>
      <c r="W18" s="4"/>
    </row>
    <row r="19" spans="1:23" ht="15">
      <c r="A19" s="16">
        <v>40555</v>
      </c>
      <c r="B19" s="4" t="s">
        <v>9</v>
      </c>
      <c r="C19" s="27"/>
      <c r="D19" s="27">
        <v>1.002</v>
      </c>
      <c r="E19" s="27">
        <v>7.5</v>
      </c>
      <c r="F19" s="4" t="s">
        <v>4</v>
      </c>
      <c r="G19" s="27" t="s">
        <v>4</v>
      </c>
      <c r="H19" s="27" t="s">
        <v>4</v>
      </c>
      <c r="I19" s="27" t="s">
        <v>4</v>
      </c>
      <c r="J19" s="27">
        <v>0.2</v>
      </c>
      <c r="K19" s="5"/>
      <c r="L19" s="5" t="s">
        <v>4</v>
      </c>
      <c r="M19" s="32" t="s">
        <v>4</v>
      </c>
      <c r="N19" s="5" t="s">
        <v>13</v>
      </c>
      <c r="O19" s="5" t="s">
        <v>13</v>
      </c>
      <c r="P19" s="5" t="s">
        <v>17</v>
      </c>
      <c r="Q19" s="4"/>
      <c r="R19" s="4"/>
      <c r="S19" s="27"/>
      <c r="T19" s="27"/>
      <c r="U19" s="27">
        <f>T19*0.357</f>
        <v>0</v>
      </c>
      <c r="V19" s="4"/>
      <c r="W19" s="4"/>
    </row>
    <row r="20" spans="1:23" ht="15">
      <c r="A20" s="18">
        <v>40583</v>
      </c>
      <c r="B20" s="27" t="s">
        <v>9</v>
      </c>
      <c r="C20" s="27"/>
      <c r="D20" s="27">
        <v>1.005</v>
      </c>
      <c r="E20" s="27">
        <v>7</v>
      </c>
      <c r="F20" s="27" t="s">
        <v>4</v>
      </c>
      <c r="G20" s="27" t="s">
        <v>4</v>
      </c>
      <c r="H20" s="27" t="s">
        <v>4</v>
      </c>
      <c r="I20" s="27" t="s">
        <v>4</v>
      </c>
      <c r="J20" s="27">
        <v>0.2</v>
      </c>
      <c r="K20" s="20"/>
      <c r="L20" s="20" t="s">
        <v>17</v>
      </c>
      <c r="M20" s="32" t="s">
        <v>17</v>
      </c>
      <c r="N20" s="20" t="s">
        <v>13</v>
      </c>
      <c r="O20" s="20" t="s">
        <v>13</v>
      </c>
      <c r="P20" s="19"/>
      <c r="Q20" s="19" t="s">
        <v>17</v>
      </c>
      <c r="R20" s="19"/>
      <c r="S20" s="27"/>
      <c r="T20" s="27"/>
      <c r="U20" s="27"/>
      <c r="V20" s="19"/>
      <c r="W20" s="19" t="s">
        <v>44</v>
      </c>
    </row>
    <row r="21" spans="1:23" ht="15">
      <c r="A21" s="18">
        <v>40604</v>
      </c>
      <c r="B21" s="27" t="s">
        <v>9</v>
      </c>
      <c r="C21" s="27"/>
      <c r="D21" s="27">
        <v>1.005</v>
      </c>
      <c r="E21" s="27">
        <v>6.5</v>
      </c>
      <c r="F21" s="27" t="s">
        <v>4</v>
      </c>
      <c r="G21" s="27" t="s">
        <v>4</v>
      </c>
      <c r="H21" s="27" t="s">
        <v>4</v>
      </c>
      <c r="I21" s="27" t="s">
        <v>4</v>
      </c>
      <c r="J21" s="27">
        <v>0.2</v>
      </c>
      <c r="K21" s="20"/>
      <c r="L21" s="20" t="s">
        <v>4</v>
      </c>
      <c r="M21" s="32" t="s">
        <v>17</v>
      </c>
      <c r="N21" s="20" t="s">
        <v>13</v>
      </c>
      <c r="O21" s="20" t="s">
        <v>13</v>
      </c>
      <c r="P21" s="19"/>
      <c r="Q21" s="19"/>
      <c r="R21" s="19">
        <v>0.73</v>
      </c>
      <c r="S21" s="27">
        <f>R21*88.4</f>
        <v>64.532</v>
      </c>
      <c r="T21" s="27">
        <v>9</v>
      </c>
      <c r="U21" s="27">
        <f>T21*0.357</f>
        <v>3.213</v>
      </c>
      <c r="V21" s="19">
        <v>98</v>
      </c>
      <c r="W21" s="4"/>
    </row>
    <row r="22" spans="1:23" ht="15">
      <c r="A22" s="18">
        <v>40628</v>
      </c>
      <c r="B22" s="27" t="s">
        <v>27</v>
      </c>
      <c r="C22" s="27"/>
      <c r="D22" s="27">
        <v>1.005</v>
      </c>
      <c r="E22" s="27">
        <v>7.5</v>
      </c>
      <c r="F22" s="27" t="s">
        <v>4</v>
      </c>
      <c r="G22" s="27" t="s">
        <v>4</v>
      </c>
      <c r="H22" s="27" t="s">
        <v>4</v>
      </c>
      <c r="I22" s="27" t="s">
        <v>4</v>
      </c>
      <c r="J22" s="27">
        <v>0.2</v>
      </c>
      <c r="K22" s="20" t="s">
        <v>17</v>
      </c>
      <c r="L22" s="20" t="s">
        <v>17</v>
      </c>
      <c r="M22" s="27"/>
      <c r="N22" s="19"/>
      <c r="O22" s="19"/>
      <c r="P22" s="19"/>
      <c r="Q22" s="19"/>
      <c r="R22" s="19"/>
      <c r="S22" s="27">
        <f>R22*88.4</f>
        <v>0</v>
      </c>
      <c r="T22" s="27"/>
      <c r="U22" s="27">
        <f>T22*0.357</f>
        <v>0</v>
      </c>
      <c r="V22" s="19"/>
      <c r="W22" s="19" t="s">
        <v>41</v>
      </c>
    </row>
    <row r="23" spans="1:23" ht="15">
      <c r="A23" s="16">
        <v>40638</v>
      </c>
      <c r="B23" s="4" t="s">
        <v>9</v>
      </c>
      <c r="C23" s="27"/>
      <c r="D23" s="27">
        <v>1.001</v>
      </c>
      <c r="E23" s="27">
        <v>7</v>
      </c>
      <c r="F23" s="4" t="s">
        <v>4</v>
      </c>
      <c r="G23" s="27" t="s">
        <v>4</v>
      </c>
      <c r="H23" s="27" t="s">
        <v>4</v>
      </c>
      <c r="I23" s="27" t="s">
        <v>4</v>
      </c>
      <c r="J23" s="27">
        <v>0.2</v>
      </c>
      <c r="K23" s="5"/>
      <c r="L23" s="5" t="s">
        <v>4</v>
      </c>
      <c r="M23" s="32" t="s">
        <v>4</v>
      </c>
      <c r="N23" s="5" t="s">
        <v>13</v>
      </c>
      <c r="O23" s="5" t="s">
        <v>4</v>
      </c>
      <c r="P23" s="5" t="s">
        <v>4</v>
      </c>
      <c r="Q23" s="5" t="s">
        <v>4</v>
      </c>
      <c r="R23" s="4"/>
      <c r="S23" s="27"/>
      <c r="T23" s="27"/>
      <c r="U23" s="27">
        <f>T23*0.357</f>
        <v>0</v>
      </c>
      <c r="V23" s="4"/>
      <c r="W23" s="4"/>
    </row>
    <row r="24" spans="1:23" ht="15">
      <c r="A24" s="16">
        <v>40682</v>
      </c>
      <c r="B24" s="4" t="s">
        <v>9</v>
      </c>
      <c r="C24" s="27"/>
      <c r="D24" s="27">
        <v>1.004</v>
      </c>
      <c r="E24" s="27">
        <v>6.5</v>
      </c>
      <c r="F24" s="4" t="s">
        <v>4</v>
      </c>
      <c r="G24" s="27" t="s">
        <v>4</v>
      </c>
      <c r="H24" s="27" t="s">
        <v>4</v>
      </c>
      <c r="I24" s="27" t="s">
        <v>4</v>
      </c>
      <c r="J24" s="27">
        <v>0.2</v>
      </c>
      <c r="K24" s="5"/>
      <c r="L24" s="5" t="s">
        <v>4</v>
      </c>
      <c r="M24" s="32" t="s">
        <v>4</v>
      </c>
      <c r="N24" s="5" t="s">
        <v>13</v>
      </c>
      <c r="O24" s="5" t="s">
        <v>4</v>
      </c>
      <c r="P24" s="5" t="s">
        <v>4</v>
      </c>
      <c r="Q24" s="5" t="s">
        <v>4</v>
      </c>
      <c r="R24" s="4">
        <v>0.8</v>
      </c>
      <c r="S24" s="27">
        <f>R24*88.4</f>
        <v>70.72000000000001</v>
      </c>
      <c r="T24" s="27">
        <v>13</v>
      </c>
      <c r="U24" s="27">
        <f>T24*0.357</f>
        <v>4.641</v>
      </c>
      <c r="V24" s="4">
        <v>88</v>
      </c>
      <c r="W24" s="4"/>
    </row>
    <row r="25" spans="1:23" ht="15">
      <c r="A25" s="18">
        <v>40681</v>
      </c>
      <c r="B25" s="27" t="s">
        <v>27</v>
      </c>
      <c r="C25" s="27"/>
      <c r="D25" s="27">
        <v>1.005</v>
      </c>
      <c r="E25" s="27">
        <v>7.5</v>
      </c>
      <c r="F25" s="27" t="s">
        <v>4</v>
      </c>
      <c r="G25" s="27" t="s">
        <v>4</v>
      </c>
      <c r="H25" s="27" t="s">
        <v>4</v>
      </c>
      <c r="I25" s="27" t="s">
        <v>4</v>
      </c>
      <c r="J25" s="27">
        <v>0.2</v>
      </c>
      <c r="K25" s="20"/>
      <c r="L25" s="20" t="s">
        <v>42</v>
      </c>
      <c r="M25" s="27"/>
      <c r="N25" s="19"/>
      <c r="O25" s="19"/>
      <c r="P25" s="19"/>
      <c r="Q25" s="19"/>
      <c r="R25" s="19"/>
      <c r="S25" s="27"/>
      <c r="T25" s="27"/>
      <c r="U25" s="27"/>
      <c r="V25" s="19"/>
      <c r="W25" s="19" t="s">
        <v>45</v>
      </c>
    </row>
    <row r="26" spans="1:22" s="30" customFormat="1" ht="15">
      <c r="A26" s="25">
        <v>40682</v>
      </c>
      <c r="B26" s="26" t="s">
        <v>9</v>
      </c>
      <c r="C26" s="27"/>
      <c r="D26" s="26">
        <v>1.012</v>
      </c>
      <c r="E26" s="27">
        <v>7.5</v>
      </c>
      <c r="F26" s="26" t="s">
        <v>4</v>
      </c>
      <c r="G26" s="26" t="s">
        <v>4</v>
      </c>
      <c r="H26" s="26" t="s">
        <v>4</v>
      </c>
      <c r="I26" s="26" t="s">
        <v>4</v>
      </c>
      <c r="J26" s="26">
        <v>0.2</v>
      </c>
      <c r="K26" s="28" t="s">
        <v>47</v>
      </c>
      <c r="L26" s="27"/>
      <c r="M26" s="27"/>
      <c r="N26" s="29" t="s">
        <v>48</v>
      </c>
      <c r="O26" s="26" t="s">
        <v>4</v>
      </c>
      <c r="P26" s="27" t="s">
        <v>4</v>
      </c>
      <c r="Q26" s="27" t="s">
        <v>4</v>
      </c>
      <c r="R26" s="27">
        <v>0.77</v>
      </c>
      <c r="S26" s="27">
        <f>R26*88.4</f>
        <v>68.06800000000001</v>
      </c>
      <c r="T26" s="27">
        <v>15</v>
      </c>
      <c r="U26" s="27">
        <f>T26*0.357</f>
        <v>5.3549999999999995</v>
      </c>
      <c r="V26" s="27">
        <v>87</v>
      </c>
    </row>
    <row r="27" spans="1:22" ht="15">
      <c r="A27" s="16">
        <v>40685</v>
      </c>
      <c r="B27" s="4" t="s">
        <v>9</v>
      </c>
      <c r="C27" s="27"/>
      <c r="D27" s="27">
        <v>1005</v>
      </c>
      <c r="E27" s="27">
        <v>7.5</v>
      </c>
      <c r="F27" s="4" t="s">
        <v>4</v>
      </c>
      <c r="G27" s="27" t="s">
        <v>4</v>
      </c>
      <c r="H27" s="27" t="s">
        <v>4</v>
      </c>
      <c r="I27" s="27" t="s">
        <v>4</v>
      </c>
      <c r="J27" s="26">
        <v>0.2</v>
      </c>
      <c r="K27" s="28" t="s">
        <v>47</v>
      </c>
      <c r="L27" s="4" t="s">
        <v>4</v>
      </c>
      <c r="M27" s="27" t="s">
        <v>4</v>
      </c>
      <c r="N27" s="4" t="s">
        <v>13</v>
      </c>
      <c r="O27" s="4" t="s">
        <v>13</v>
      </c>
      <c r="P27" s="4" t="s">
        <v>4</v>
      </c>
      <c r="Q27" s="4" t="s">
        <v>4</v>
      </c>
      <c r="R27" s="4"/>
      <c r="S27" s="27">
        <f>R27*88.4</f>
        <v>0</v>
      </c>
      <c r="T27" s="27"/>
      <c r="U27" s="27">
        <f>T27*0.357</f>
        <v>0</v>
      </c>
      <c r="V27" s="4"/>
    </row>
    <row r="28" spans="1:22" ht="15">
      <c r="A28" s="16">
        <v>40777</v>
      </c>
      <c r="B28" s="31" t="s">
        <v>9</v>
      </c>
      <c r="C28" s="27"/>
      <c r="D28" s="27">
        <v>1005</v>
      </c>
      <c r="E28" s="27">
        <v>7.5</v>
      </c>
      <c r="F28" s="4" t="s">
        <v>4</v>
      </c>
      <c r="G28" s="27" t="s">
        <v>4</v>
      </c>
      <c r="H28" s="27" t="s">
        <v>4</v>
      </c>
      <c r="I28" s="27" t="s">
        <v>4</v>
      </c>
      <c r="J28" s="26">
        <v>1.2</v>
      </c>
      <c r="K28" s="28" t="s">
        <v>47</v>
      </c>
      <c r="L28" s="4" t="s">
        <v>4</v>
      </c>
      <c r="M28" s="27" t="s">
        <v>4</v>
      </c>
      <c r="N28" s="4" t="s">
        <v>13</v>
      </c>
      <c r="O28" s="4" t="s">
        <v>13</v>
      </c>
      <c r="P28" s="4" t="s">
        <v>4</v>
      </c>
      <c r="Q28" s="4" t="s">
        <v>4</v>
      </c>
      <c r="R28" s="4">
        <v>0.77</v>
      </c>
      <c r="S28" s="27"/>
      <c r="T28" s="27">
        <v>15</v>
      </c>
      <c r="U28" s="27">
        <f>T28*0.357</f>
        <v>5.3549999999999995</v>
      </c>
      <c r="V28" s="4"/>
    </row>
    <row r="29" spans="1:22" ht="15">
      <c r="A29" s="16">
        <v>40862</v>
      </c>
      <c r="B29" s="31" t="s">
        <v>9</v>
      </c>
      <c r="C29" s="27"/>
      <c r="D29" s="27">
        <v>1005</v>
      </c>
      <c r="E29" s="27">
        <v>7.5</v>
      </c>
      <c r="F29" s="4" t="s">
        <v>4</v>
      </c>
      <c r="G29" s="27" t="s">
        <v>4</v>
      </c>
      <c r="H29" s="27" t="s">
        <v>4</v>
      </c>
      <c r="I29" s="27" t="s">
        <v>4</v>
      </c>
      <c r="J29" s="26">
        <v>2.2</v>
      </c>
      <c r="K29" s="28" t="s">
        <v>47</v>
      </c>
      <c r="L29" s="4" t="s">
        <v>4</v>
      </c>
      <c r="M29" s="27" t="s">
        <v>4</v>
      </c>
      <c r="N29" s="4" t="s">
        <v>13</v>
      </c>
      <c r="O29" s="4" t="s">
        <v>13</v>
      </c>
      <c r="P29" s="4" t="s">
        <v>4</v>
      </c>
      <c r="Q29" s="4" t="s">
        <v>4</v>
      </c>
      <c r="R29" s="4"/>
      <c r="S29" s="27">
        <f>R29*88.4</f>
        <v>0</v>
      </c>
      <c r="T29" s="27"/>
      <c r="U29" s="27">
        <f>T29*0.357</f>
        <v>0</v>
      </c>
      <c r="V29" s="4"/>
    </row>
    <row r="30" spans="1:23" ht="15">
      <c r="A30" s="16">
        <v>40882</v>
      </c>
      <c r="B30" s="31" t="s">
        <v>9</v>
      </c>
      <c r="C30" s="27"/>
      <c r="D30" s="26">
        <v>1020</v>
      </c>
      <c r="E30" s="26">
        <v>6</v>
      </c>
      <c r="F30" s="31" t="s">
        <v>4</v>
      </c>
      <c r="G30" s="26" t="s">
        <v>4</v>
      </c>
      <c r="H30" s="26" t="s">
        <v>4</v>
      </c>
      <c r="I30" s="26" t="s">
        <v>4</v>
      </c>
      <c r="J30" s="26">
        <v>0.2</v>
      </c>
      <c r="K30" s="28" t="s">
        <v>4</v>
      </c>
      <c r="L30" s="33" t="s">
        <v>42</v>
      </c>
      <c r="M30" s="26" t="s">
        <v>4</v>
      </c>
      <c r="N30" s="22" t="s">
        <v>39</v>
      </c>
      <c r="O30" s="31" t="s">
        <v>4</v>
      </c>
      <c r="P30" s="31" t="s">
        <v>17</v>
      </c>
      <c r="Q30" s="31" t="s">
        <v>4</v>
      </c>
      <c r="R30" s="19">
        <v>0.9</v>
      </c>
      <c r="S30" s="27">
        <f>R30*88.4</f>
        <v>79.56</v>
      </c>
      <c r="T30" s="27">
        <v>14</v>
      </c>
      <c r="U30" s="27">
        <f>T30*0.357</f>
        <v>4.997999999999999</v>
      </c>
      <c r="V30" s="4">
        <v>73</v>
      </c>
      <c r="W30" t="s">
        <v>50</v>
      </c>
    </row>
    <row r="31" spans="1:19" ht="15">
      <c r="A31" s="17">
        <v>40968</v>
      </c>
      <c r="K31" s="45" t="s">
        <v>4</v>
      </c>
      <c r="R31" s="46">
        <v>0.78</v>
      </c>
      <c r="S31" s="47">
        <f>R31*88.4</f>
        <v>68.95200000000001</v>
      </c>
    </row>
  </sheetData>
  <sheetProtection/>
  <mergeCells count="3">
    <mergeCell ref="B1:Q1"/>
    <mergeCell ref="R1:V1"/>
    <mergeCell ref="A1:A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9.421875" style="17" customWidth="1"/>
    <col min="2" max="2" width="6.00390625" style="0" customWidth="1"/>
  </cols>
  <sheetData>
    <row r="1" ht="15">
      <c r="A1" s="42" t="s">
        <v>0</v>
      </c>
    </row>
    <row r="2" spans="1:3" ht="15.75" thickBot="1">
      <c r="A2" s="44"/>
      <c r="B2" s="23"/>
      <c r="C2" s="24"/>
    </row>
    <row r="3" spans="1:4" ht="39.75">
      <c r="A3" s="48"/>
      <c r="B3" s="49" t="s">
        <v>23</v>
      </c>
      <c r="C3" s="49" t="s">
        <v>20</v>
      </c>
      <c r="D3" s="50" t="s">
        <v>46</v>
      </c>
    </row>
    <row r="4" spans="1:4" ht="15">
      <c r="A4" s="16">
        <v>40037</v>
      </c>
      <c r="B4" s="4">
        <v>0.78</v>
      </c>
      <c r="C4" s="4">
        <f aca="true" t="shared" si="0" ref="C4:C13">B4*88.4</f>
        <v>68.95200000000001</v>
      </c>
      <c r="D4" s="4">
        <v>87</v>
      </c>
    </row>
    <row r="5" spans="1:4" ht="15">
      <c r="A5" s="16">
        <v>40157</v>
      </c>
      <c r="B5" s="4">
        <v>0.78</v>
      </c>
      <c r="C5" s="4">
        <f t="shared" si="0"/>
        <v>68.95200000000001</v>
      </c>
      <c r="D5" s="4">
        <v>87</v>
      </c>
    </row>
    <row r="6" spans="1:4" ht="15">
      <c r="A6" s="16">
        <v>40300</v>
      </c>
      <c r="B6" s="4">
        <v>0.79</v>
      </c>
      <c r="C6" s="4">
        <f t="shared" si="0"/>
        <v>69.83600000000001</v>
      </c>
      <c r="D6" s="4">
        <v>85</v>
      </c>
    </row>
    <row r="7" spans="1:4" ht="15">
      <c r="A7" s="18">
        <v>40432</v>
      </c>
      <c r="B7" s="19">
        <v>0.81</v>
      </c>
      <c r="C7" s="19">
        <f t="shared" si="0"/>
        <v>71.60400000000001</v>
      </c>
      <c r="D7" s="4">
        <v>82</v>
      </c>
    </row>
    <row r="8" spans="1:4" ht="15">
      <c r="A8" s="18">
        <v>40471</v>
      </c>
      <c r="B8" s="19">
        <v>0.81</v>
      </c>
      <c r="C8" s="19">
        <f t="shared" si="0"/>
        <v>71.60400000000001</v>
      </c>
      <c r="D8" s="4">
        <v>82</v>
      </c>
    </row>
    <row r="9" spans="1:4" ht="15">
      <c r="A9" s="18">
        <v>40604</v>
      </c>
      <c r="B9" s="19">
        <v>0.73</v>
      </c>
      <c r="C9" s="19">
        <f t="shared" si="0"/>
        <v>64.532</v>
      </c>
      <c r="D9" s="4">
        <v>92</v>
      </c>
    </row>
    <row r="10" spans="1:4" ht="15">
      <c r="A10" s="16">
        <v>40682</v>
      </c>
      <c r="B10" s="4">
        <v>0.8</v>
      </c>
      <c r="C10" s="4">
        <f t="shared" si="0"/>
        <v>70.72000000000001</v>
      </c>
      <c r="D10" s="4">
        <v>83</v>
      </c>
    </row>
    <row r="11" spans="1:4" ht="15">
      <c r="A11" s="16">
        <v>40774</v>
      </c>
      <c r="B11" s="4">
        <v>0.77</v>
      </c>
      <c r="C11" s="4">
        <f t="shared" si="0"/>
        <v>68.06800000000001</v>
      </c>
      <c r="D11" s="31">
        <v>87</v>
      </c>
    </row>
    <row r="12" spans="1:4" ht="15">
      <c r="A12" s="16">
        <v>40883</v>
      </c>
      <c r="B12" s="33">
        <v>0.9</v>
      </c>
      <c r="C12" s="33">
        <f t="shared" si="0"/>
        <v>79.56</v>
      </c>
      <c r="D12" s="4">
        <v>73</v>
      </c>
    </row>
    <row r="13" spans="1:4" ht="15">
      <c r="A13" s="16">
        <v>40968</v>
      </c>
      <c r="B13" s="33">
        <v>0.78</v>
      </c>
      <c r="C13" s="33">
        <f t="shared" si="0"/>
        <v>68.95200000000001</v>
      </c>
      <c r="D13" s="31">
        <v>90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dcterms:created xsi:type="dcterms:W3CDTF">2011-05-29T04:25:21Z</dcterms:created>
  <dcterms:modified xsi:type="dcterms:W3CDTF">2012-03-06T04:31:03Z</dcterms:modified>
  <cp:category/>
  <cp:version/>
  <cp:contentType/>
  <cp:contentStatus/>
</cp:coreProperties>
</file>